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5" windowWidth="15450" windowHeight="4500" activeTab="0"/>
  </bookViews>
  <sheets>
    <sheet name="Готовый прайс" sheetId="1" r:id="rId1"/>
  </sheets>
  <definedNames>
    <definedName name="_xlnm.Print_Area" localSheetId="0">'Готовый прайс'!$B$1:$AZ$59</definedName>
  </definedNames>
  <calcPr fullCalcOnLoad="1" refMode="R1C1"/>
</workbook>
</file>

<file path=xl/sharedStrings.xml><?xml version="1.0" encoding="utf-8"?>
<sst xmlns="http://schemas.openxmlformats.org/spreadsheetml/2006/main" count="126" uniqueCount="60">
  <si>
    <t>№</t>
  </si>
  <si>
    <t>Внешний вид</t>
  </si>
  <si>
    <t>Наименование</t>
  </si>
  <si>
    <t>***Не является публичной офертой. Цены приведены в ознакомительном порядке, уточняйте действующие цены у наших менеджеров.</t>
  </si>
  <si>
    <t>Продукция / полуфабрикат</t>
  </si>
  <si>
    <t>Базовая цена</t>
  </si>
  <si>
    <t>Каркас /
цветовое исполнение</t>
  </si>
  <si>
    <t>Обивка /
цветовое исполнение</t>
  </si>
  <si>
    <t>Оптовая цена</t>
  </si>
  <si>
    <t>в сборе</t>
  </si>
  <si>
    <t>Опора парты</t>
  </si>
  <si>
    <t>Комплект ЛДСП</t>
  </si>
  <si>
    <r>
      <rPr>
        <b/>
        <sz val="16"/>
        <rFont val="Arial"/>
        <family val="2"/>
      </rPr>
      <t xml:space="preserve">Стол Трапеция </t>
    </r>
    <r>
      <rPr>
        <sz val="14"/>
        <rFont val="Arial"/>
        <family val="2"/>
      </rPr>
      <t>(1200*600*520мм)</t>
    </r>
  </si>
  <si>
    <t>Компект ног                 ЮПИТЕР</t>
  </si>
  <si>
    <r>
      <rPr>
        <b/>
        <sz val="16"/>
        <rFont val="Arial"/>
        <family val="2"/>
      </rPr>
      <t>Стол квадратный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(700*700*750мм)</t>
    </r>
  </si>
  <si>
    <t>ЛДСП серый</t>
  </si>
  <si>
    <t>ЛДСП серый                                                    ЛДСП красный</t>
  </si>
  <si>
    <t>Кол-во позиций: 1</t>
  </si>
  <si>
    <t>Кол-во позиций: 2</t>
  </si>
  <si>
    <r>
      <rPr>
        <b/>
        <sz val="16"/>
        <rFont val="Arial"/>
        <family val="2"/>
      </rPr>
      <t xml:space="preserve">Вставка для стеллажа  с дверцей </t>
    </r>
    <r>
      <rPr>
        <sz val="14"/>
        <rFont val="Arial"/>
        <family val="2"/>
      </rPr>
      <t>(380*380*400мм)</t>
    </r>
  </si>
  <si>
    <r>
      <rPr>
        <b/>
        <sz val="16"/>
        <rFont val="Arial"/>
        <family val="2"/>
      </rPr>
      <t>Стеллаж Арт. 13</t>
    </r>
    <r>
      <rPr>
        <sz val="16"/>
        <rFont val="Arial"/>
        <family val="2"/>
      </rPr>
      <t xml:space="preserve">  </t>
    </r>
    <r>
      <rPr>
        <sz val="14"/>
        <rFont val="Arial"/>
        <family val="2"/>
      </rPr>
      <t>(700х370х1872 мм)</t>
    </r>
    <r>
      <rPr>
        <sz val="16"/>
        <rFont val="Arial"/>
        <family val="2"/>
      </rPr>
      <t xml:space="preserve">  </t>
    </r>
  </si>
  <si>
    <r>
      <rPr>
        <b/>
        <sz val="16"/>
        <rFont val="Arial"/>
        <family val="2"/>
      </rPr>
      <t xml:space="preserve">Стеллаж Арт. 40 </t>
    </r>
    <r>
      <rPr>
        <sz val="14"/>
        <rFont val="Arial"/>
        <family val="2"/>
      </rPr>
      <t>(700х370х1132 мм)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  </t>
    </r>
  </si>
  <si>
    <t xml:space="preserve">ЛДСП серый                                                  </t>
  </si>
  <si>
    <r>
      <t xml:space="preserve">Стеклодвери на 3 секции   Арт. 23 </t>
    </r>
    <r>
      <rPr>
        <sz val="14"/>
        <rFont val="Arial"/>
        <family val="2"/>
      </rPr>
      <t>(700х5х1092 мм)</t>
    </r>
  </si>
  <si>
    <r>
      <t xml:space="preserve">Комплект дверей на 3 секции  Арт. 31 </t>
    </r>
    <r>
      <rPr>
        <sz val="14"/>
        <rFont val="Arial"/>
        <family val="2"/>
      </rPr>
      <t>(700х16х1096 мм)</t>
    </r>
  </si>
  <si>
    <r>
      <t xml:space="preserve">Комплект дверей на 2 секции  Арт. 21  </t>
    </r>
    <r>
      <rPr>
        <sz val="14"/>
        <rFont val="Arial"/>
        <family val="2"/>
      </rPr>
      <t>(700х16х742 мм)</t>
    </r>
  </si>
  <si>
    <r>
      <rPr>
        <b/>
        <sz val="16"/>
        <rFont val="Arial"/>
        <family val="2"/>
      </rPr>
      <t xml:space="preserve">Вставка  для стеллажа с 2 ящиками </t>
    </r>
    <r>
      <rPr>
        <sz val="14"/>
        <rFont val="Arial"/>
        <family val="2"/>
      </rPr>
      <t>(380*380*400мм)</t>
    </r>
  </si>
  <si>
    <t>Кол-во позиций:  1</t>
  </si>
  <si>
    <r>
      <rPr>
        <b/>
        <sz val="16"/>
        <rFont val="Arial"/>
        <family val="2"/>
      </rPr>
      <t xml:space="preserve">ПУФ                                  </t>
    </r>
    <r>
      <rPr>
        <sz val="14"/>
        <rFont val="Arial"/>
        <family val="2"/>
      </rPr>
      <t>(400х330х400)</t>
    </r>
  </si>
  <si>
    <r>
      <rPr>
        <b/>
        <sz val="16"/>
        <rFont val="Arial"/>
        <family val="2"/>
      </rPr>
      <t xml:space="preserve">ПУФ                                    </t>
    </r>
    <r>
      <rPr>
        <sz val="14"/>
        <rFont val="Arial"/>
        <family val="2"/>
      </rPr>
      <t>(400х500х400)</t>
    </r>
  </si>
  <si>
    <r>
      <rPr>
        <b/>
        <sz val="16"/>
        <rFont val="Arial"/>
        <family val="2"/>
      </rPr>
      <t xml:space="preserve">Полка навесная              3 секции                   </t>
    </r>
    <r>
      <rPr>
        <sz val="14"/>
        <rFont val="Arial"/>
        <family val="2"/>
      </rPr>
      <t>(1200*400*300мм)</t>
    </r>
  </si>
  <si>
    <r>
      <rPr>
        <b/>
        <sz val="16"/>
        <rFont val="Arial"/>
        <family val="2"/>
      </rPr>
      <t xml:space="preserve">Стеллаж открытый     16 секций </t>
    </r>
    <r>
      <rPr>
        <sz val="14"/>
        <rFont val="Arial"/>
        <family val="2"/>
      </rPr>
      <t>(1600*400*1600мм)</t>
    </r>
  </si>
  <si>
    <r>
      <rPr>
        <b/>
        <sz val="16"/>
        <rFont val="Arial"/>
        <family val="2"/>
      </rPr>
      <t xml:space="preserve">Полка навесная              1 секция                      </t>
    </r>
    <r>
      <rPr>
        <sz val="14"/>
        <rFont val="Arial"/>
        <family val="2"/>
      </rPr>
      <t>(400*400*300мм)</t>
    </r>
  </si>
  <si>
    <r>
      <rPr>
        <b/>
        <sz val="16"/>
        <rFont val="Arial"/>
        <family val="2"/>
      </rPr>
      <t xml:space="preserve">ИЗО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  </t>
    </r>
    <r>
      <rPr>
        <b/>
        <sz val="14"/>
        <rFont val="Arial"/>
        <family val="2"/>
      </rPr>
      <t xml:space="preserve">     </t>
    </r>
    <r>
      <rPr>
        <sz val="14"/>
        <rFont val="Arial"/>
        <family val="2"/>
      </rPr>
      <t xml:space="preserve">                              Стул офисный</t>
    </r>
  </si>
  <si>
    <r>
      <rPr>
        <b/>
        <sz val="16"/>
        <rFont val="Arial"/>
        <family val="2"/>
      </rPr>
      <t xml:space="preserve">ФОРМА      </t>
    </r>
    <r>
      <rPr>
        <b/>
        <sz val="14"/>
        <rFont val="Arial"/>
        <family val="2"/>
      </rPr>
      <t xml:space="preserve">           </t>
    </r>
    <r>
      <rPr>
        <sz val="14"/>
        <rFont val="Arial"/>
        <family val="2"/>
      </rPr>
      <t xml:space="preserve">                Стул офисный</t>
    </r>
  </si>
  <si>
    <t xml:space="preserve">Опора парты    </t>
  </si>
  <si>
    <t xml:space="preserve">Каркас стула </t>
  </si>
  <si>
    <t>черная шагрень                светло-серый</t>
  </si>
  <si>
    <t>черная шагрень               светло-серый</t>
  </si>
  <si>
    <t>светло-серый                    рост 3-5, 5-7</t>
  </si>
  <si>
    <t>светло-серый</t>
  </si>
  <si>
    <t>светло-серый                                                         красный</t>
  </si>
  <si>
    <t xml:space="preserve">светло-серый                                                      </t>
  </si>
  <si>
    <t xml:space="preserve">светло-серый                                                         </t>
  </si>
  <si>
    <t>Опт</t>
  </si>
  <si>
    <t>Крупный опт</t>
  </si>
  <si>
    <r>
      <rPr>
        <b/>
        <sz val="16"/>
        <rFont val="Arial"/>
        <family val="2"/>
      </rPr>
      <t xml:space="preserve">Парта Отличник 1-местная   </t>
    </r>
    <r>
      <rPr>
        <sz val="16"/>
        <rFont val="Arial"/>
        <family val="2"/>
      </rPr>
      <t xml:space="preserve">    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Стол ученический 1-местный регулируемый (600*500 мм)</t>
    </r>
  </si>
  <si>
    <r>
      <rPr>
        <b/>
        <sz val="16"/>
        <rFont val="Arial"/>
        <family val="2"/>
      </rPr>
      <t xml:space="preserve">Парта Отличник 2-местная    </t>
    </r>
    <r>
      <rPr>
        <b/>
        <sz val="14"/>
        <rFont val="Arial"/>
        <family val="2"/>
      </rPr>
      <t xml:space="preserve">                      </t>
    </r>
    <r>
      <rPr>
        <sz val="12"/>
        <rFont val="Arial"/>
        <family val="2"/>
      </rPr>
      <t>Стол ученический 2-местный регулируемый (1200*500 мм)</t>
    </r>
  </si>
  <si>
    <t>Столешница</t>
  </si>
  <si>
    <t>Столешница Трапеция</t>
  </si>
  <si>
    <t>ЛДСП Серый/кромка Красный</t>
  </si>
  <si>
    <r>
      <rPr>
        <b/>
        <sz val="16"/>
        <rFont val="Arial"/>
        <family val="2"/>
      </rPr>
      <t xml:space="preserve">Стул Отличник.1    </t>
    </r>
    <r>
      <rPr>
        <sz val="16"/>
        <rFont val="Arial"/>
        <family val="2"/>
      </rPr>
      <t xml:space="preserve">               </t>
    </r>
    <r>
      <rPr>
        <sz val="12"/>
        <rFont val="Arial"/>
        <family val="2"/>
      </rPr>
      <t>Стул ученический регулируемый</t>
    </r>
  </si>
  <si>
    <t>Комплект ФГК</t>
  </si>
  <si>
    <r>
      <t xml:space="preserve">Стол рабочий арт. 01  </t>
    </r>
    <r>
      <rPr>
        <sz val="16"/>
        <rFont val="Arial"/>
        <family val="2"/>
      </rPr>
      <t>(1200х600х750 мм )</t>
    </r>
  </si>
  <si>
    <r>
      <t xml:space="preserve">Стол 1-тумбовый арт. 04                  </t>
    </r>
    <r>
      <rPr>
        <sz val="16"/>
        <rFont val="Arial"/>
        <family val="2"/>
      </rPr>
      <t>(1200х600х750 мм)</t>
    </r>
  </si>
  <si>
    <t>ВИК MARVEL red (красный)</t>
  </si>
  <si>
    <t>ВИК MARVEL red (красный)                           ВИК MARVEL grey (серый)</t>
  </si>
  <si>
    <t>Стекло</t>
  </si>
  <si>
    <t>ФГК 9мм                   Березовая фанера / Прозрачный лак</t>
  </si>
  <si>
    <t>ЦЕНА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</si>
</sst>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#,##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 horizontal="left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4" fontId="24" fillId="2" borderId="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164" fontId="21" fillId="2" borderId="16" xfId="0" applyNumberFormat="1" applyFont="1" applyFill="1" applyBorder="1" applyAlignment="1">
      <alignment horizontal="left" vertical="top"/>
    </xf>
    <xf numFmtId="164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wrapText="1"/>
    </xf>
    <xf numFmtId="164" fontId="22" fillId="2" borderId="17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165" fontId="26" fillId="2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26" fillId="0" borderId="18" xfId="0" applyNumberFormat="1" applyFont="1" applyBorder="1" applyAlignment="1">
      <alignment horizontal="center" vertical="center" wrapText="1"/>
    </xf>
    <xf numFmtId="165" fontId="26" fillId="2" borderId="18" xfId="0" applyNumberFormat="1" applyFont="1" applyFill="1" applyBorder="1" applyAlignment="1">
      <alignment horizontal="center" vertical="center" wrapText="1"/>
    </xf>
    <xf numFmtId="165" fontId="26" fillId="2" borderId="15" xfId="0" applyNumberFormat="1" applyFont="1" applyFill="1" applyBorder="1" applyAlignment="1">
      <alignment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left" vertical="center" wrapText="1"/>
    </xf>
    <xf numFmtId="164" fontId="24" fillId="0" borderId="13" xfId="0" applyNumberFormat="1" applyFont="1" applyFill="1" applyBorder="1" applyAlignment="1">
      <alignment horizontal="left" vertical="center" wrapText="1"/>
    </xf>
    <xf numFmtId="164" fontId="22" fillId="2" borderId="15" xfId="0" applyNumberFormat="1" applyFont="1" applyFill="1" applyBorder="1" applyAlignment="1">
      <alignment horizontal="center" vertical="center" wrapText="1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Border="1" applyAlignment="1">
      <alignment horizontal="center" vertical="center" wrapText="1"/>
    </xf>
    <xf numFmtId="165" fontId="26" fillId="0" borderId="13" xfId="0" applyNumberFormat="1" applyFont="1" applyBorder="1" applyAlignment="1">
      <alignment horizontal="center" vertical="center" wrapText="1"/>
    </xf>
    <xf numFmtId="165" fontId="26" fillId="2" borderId="19" xfId="0" applyNumberFormat="1" applyFont="1" applyFill="1" applyBorder="1" applyAlignment="1">
      <alignment horizontal="center" vertical="center" wrapText="1"/>
    </xf>
    <xf numFmtId="165" fontId="26" fillId="2" borderId="13" xfId="0" applyNumberFormat="1" applyFont="1" applyFill="1" applyBorder="1" applyAlignment="1">
      <alignment horizontal="center" vertical="center" wrapText="1"/>
    </xf>
    <xf numFmtId="164" fontId="22" fillId="2" borderId="19" xfId="0" applyNumberFormat="1" applyFont="1" applyFill="1" applyBorder="1" applyAlignment="1">
      <alignment horizontal="center" vertical="center" wrapText="1"/>
    </xf>
    <xf numFmtId="164" fontId="22" fillId="2" borderId="15" xfId="0" applyNumberFormat="1" applyFont="1" applyFill="1" applyBorder="1" applyAlignment="1">
      <alignment horizontal="center" vertical="center" wrapText="1"/>
    </xf>
    <xf numFmtId="164" fontId="22" fillId="2" borderId="19" xfId="0" applyNumberFormat="1" applyFont="1" applyFill="1" applyBorder="1" applyAlignment="1">
      <alignment horizontal="center" vertical="center" wrapText="1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6" fillId="2" borderId="15" xfId="0" applyNumberFormat="1" applyFont="1" applyFill="1" applyBorder="1" applyAlignment="1">
      <alignment horizontal="center" vertical="center" wrapText="1"/>
    </xf>
    <xf numFmtId="9" fontId="20" fillId="6" borderId="15" xfId="53" applyNumberFormat="1" applyFont="1" applyFill="1" applyBorder="1" applyAlignment="1">
      <alignment horizontal="center" vertical="center" wrapText="1"/>
      <protection/>
    </xf>
    <xf numFmtId="9" fontId="20" fillId="6" borderId="13" xfId="53" applyNumberFormat="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164" fontId="19" fillId="2" borderId="19" xfId="0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5" fontId="26" fillId="0" borderId="19" xfId="0" applyNumberFormat="1" applyFont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5" fontId="26" fillId="0" borderId="20" xfId="0" applyNumberFormat="1" applyFont="1" applyBorder="1" applyAlignment="1">
      <alignment horizontal="center" vertical="center" wrapText="1"/>
    </xf>
    <xf numFmtId="165" fontId="26" fillId="0" borderId="21" xfId="0" applyNumberFormat="1" applyFont="1" applyBorder="1" applyAlignment="1">
      <alignment horizontal="center" vertical="center" wrapText="1"/>
    </xf>
    <xf numFmtId="165" fontId="26" fillId="2" borderId="2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3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13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left" vertical="center" wrapText="1"/>
    </xf>
    <xf numFmtId="164" fontId="23" fillId="0" borderId="13" xfId="0" applyNumberFormat="1" applyFont="1" applyFill="1" applyBorder="1" applyAlignment="1">
      <alignment horizontal="left" vertical="center" wrapText="1"/>
    </xf>
    <xf numFmtId="164" fontId="24" fillId="0" borderId="22" xfId="0" applyNumberFormat="1" applyFont="1" applyFill="1" applyBorder="1" applyAlignment="1">
      <alignment horizontal="left" vertical="center" wrapText="1"/>
    </xf>
    <xf numFmtId="164" fontId="24" fillId="0" borderId="23" xfId="0" applyNumberFormat="1" applyFont="1" applyFill="1" applyBorder="1" applyAlignment="1">
      <alignment horizontal="lef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49" fontId="20" fillId="6" borderId="13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9" fontId="20" fillId="6" borderId="23" xfId="53" applyNumberFormat="1" applyFont="1" applyFill="1" applyBorder="1" applyAlignment="1">
      <alignment horizontal="center" vertical="center" wrapText="1"/>
      <protection/>
    </xf>
    <xf numFmtId="9" fontId="20" fillId="6" borderId="25" xfId="53" applyNumberFormat="1" applyFont="1" applyFill="1" applyBorder="1" applyAlignment="1">
      <alignment horizontal="center" vertical="center" wrapText="1"/>
      <protection/>
    </xf>
    <xf numFmtId="0" fontId="20" fillId="6" borderId="19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164" fontId="20" fillId="6" borderId="15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49" fontId="20" fillId="6" borderId="15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164" fontId="22" fillId="0" borderId="15" xfId="0" applyNumberFormat="1" applyFont="1" applyFill="1" applyBorder="1" applyAlignment="1">
      <alignment horizontal="left" vertical="center" wrapText="1"/>
    </xf>
    <xf numFmtId="164" fontId="22" fillId="0" borderId="13" xfId="0" applyNumberFormat="1" applyFont="1" applyFill="1" applyBorder="1" applyAlignment="1">
      <alignment horizontal="left" vertical="center" wrapText="1"/>
    </xf>
    <xf numFmtId="164" fontId="22" fillId="0" borderId="19" xfId="0" applyNumberFormat="1" applyFont="1" applyFill="1" applyBorder="1" applyAlignment="1">
      <alignment horizontal="left" vertical="center" wrapText="1"/>
    </xf>
    <xf numFmtId="164" fontId="20" fillId="0" borderId="15" xfId="0" applyNumberFormat="1" applyFont="1" applyFill="1" applyBorder="1" applyAlignment="1">
      <alignment horizontal="left" vertical="center" wrapText="1"/>
    </xf>
    <xf numFmtId="164" fontId="20" fillId="0" borderId="19" xfId="0" applyNumberFormat="1" applyFont="1" applyFill="1" applyBorder="1" applyAlignment="1">
      <alignment horizontal="left" vertical="center" wrapText="1"/>
    </xf>
    <xf numFmtId="164" fontId="20" fillId="0" borderId="13" xfId="0" applyNumberFormat="1" applyFont="1" applyFill="1" applyBorder="1" applyAlignment="1">
      <alignment horizontal="left" vertical="center" wrapText="1"/>
    </xf>
    <xf numFmtId="0" fontId="20" fillId="6" borderId="15" xfId="0" applyFont="1" applyFill="1" applyBorder="1" applyAlignment="1">
      <alignment horizontal="center" vertical="center" wrapText="1"/>
    </xf>
    <xf numFmtId="9" fontId="20" fillId="6" borderId="26" xfId="53" applyNumberFormat="1" applyFont="1" applyFill="1" applyBorder="1" applyAlignment="1">
      <alignment horizontal="center" vertical="center" wrapText="1"/>
      <protection/>
    </xf>
    <xf numFmtId="9" fontId="20" fillId="6" borderId="14" xfId="53" applyNumberFormat="1" applyFont="1" applyFill="1" applyBorder="1" applyAlignment="1">
      <alignment horizontal="center" vertical="center" wrapText="1"/>
      <protection/>
    </xf>
    <xf numFmtId="165" fontId="26" fillId="2" borderId="21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164" fontId="24" fillId="2" borderId="15" xfId="0" applyNumberFormat="1" applyFont="1" applyFill="1" applyBorder="1" applyAlignment="1">
      <alignment horizontal="left" vertical="center" wrapText="1"/>
    </xf>
    <xf numFmtId="164" fontId="24" fillId="2" borderId="19" xfId="0" applyNumberFormat="1" applyFont="1" applyFill="1" applyBorder="1" applyAlignment="1">
      <alignment horizontal="left" vertical="center" wrapText="1"/>
    </xf>
    <xf numFmtId="164" fontId="24" fillId="2" borderId="13" xfId="0" applyNumberFormat="1" applyFont="1" applyFill="1" applyBorder="1" applyAlignment="1">
      <alignment horizontal="left" vertical="center" wrapText="1"/>
    </xf>
    <xf numFmtId="164" fontId="22" fillId="2" borderId="15" xfId="0" applyNumberFormat="1" applyFont="1" applyFill="1" applyBorder="1" applyAlignment="1">
      <alignment horizontal="left" vertical="center" wrapText="1"/>
    </xf>
    <xf numFmtId="164" fontId="22" fillId="2" borderId="19" xfId="0" applyNumberFormat="1" applyFont="1" applyFill="1" applyBorder="1" applyAlignment="1">
      <alignment horizontal="left" vertical="center" wrapText="1"/>
    </xf>
    <xf numFmtId="164" fontId="22" fillId="2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21.png" /><Relationship Id="rId19" Type="http://schemas.openxmlformats.org/officeDocument/2006/relationships/image" Target="../media/image18.jpeg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25</xdr:row>
      <xdr:rowOff>161925</xdr:rowOff>
    </xdr:from>
    <xdr:to>
      <xdr:col>3</xdr:col>
      <xdr:colOff>1628775</xdr:colOff>
      <xdr:row>27</xdr:row>
      <xdr:rowOff>190500</xdr:rowOff>
    </xdr:to>
    <xdr:pic>
      <xdr:nvPicPr>
        <xdr:cNvPr id="1" name="Рисунок 1" descr="700х7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430500"/>
          <a:ext cx="1495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43</xdr:row>
      <xdr:rowOff>171450</xdr:rowOff>
    </xdr:from>
    <xdr:to>
      <xdr:col>3</xdr:col>
      <xdr:colOff>1809750</xdr:colOff>
      <xdr:row>45</xdr:row>
      <xdr:rowOff>171450</xdr:rowOff>
    </xdr:to>
    <xdr:pic>
      <xdr:nvPicPr>
        <xdr:cNvPr id="2" name="Рисунок 2" descr="Арт.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6498550"/>
          <a:ext cx="17907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28</xdr:row>
      <xdr:rowOff>28575</xdr:rowOff>
    </xdr:from>
    <xdr:to>
      <xdr:col>3</xdr:col>
      <xdr:colOff>1866900</xdr:colOff>
      <xdr:row>29</xdr:row>
      <xdr:rowOff>209550</xdr:rowOff>
    </xdr:to>
    <xdr:pic>
      <xdr:nvPicPr>
        <xdr:cNvPr id="3" name="Рисунок 3" descr="Стеллаж 16 ячеек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16878300"/>
          <a:ext cx="16478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48</xdr:row>
      <xdr:rowOff>266700</xdr:rowOff>
    </xdr:from>
    <xdr:to>
      <xdr:col>3</xdr:col>
      <xdr:colOff>1504950</xdr:colOff>
      <xdr:row>48</xdr:row>
      <xdr:rowOff>1438275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30260925"/>
          <a:ext cx="1123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171450</xdr:rowOff>
    </xdr:from>
    <xdr:to>
      <xdr:col>3</xdr:col>
      <xdr:colOff>1866900</xdr:colOff>
      <xdr:row>9</xdr:row>
      <xdr:rowOff>0</xdr:rowOff>
    </xdr:to>
    <xdr:pic>
      <xdr:nvPicPr>
        <xdr:cNvPr id="5" name="Рисунок 6" descr="Стул ИЗ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334327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46</xdr:row>
      <xdr:rowOff>295275</xdr:rowOff>
    </xdr:from>
    <xdr:to>
      <xdr:col>3</xdr:col>
      <xdr:colOff>1628775</xdr:colOff>
      <xdr:row>47</xdr:row>
      <xdr:rowOff>19050</xdr:rowOff>
    </xdr:to>
    <xdr:pic>
      <xdr:nvPicPr>
        <xdr:cNvPr id="6" name="Рисунок 7" descr="Арт.4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28470225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35</xdr:row>
      <xdr:rowOff>85725</xdr:rowOff>
    </xdr:from>
    <xdr:to>
      <xdr:col>3</xdr:col>
      <xdr:colOff>1552575</xdr:colOff>
      <xdr:row>36</xdr:row>
      <xdr:rowOff>238125</xdr:rowOff>
    </xdr:to>
    <xdr:pic>
      <xdr:nvPicPr>
        <xdr:cNvPr id="7" name="Рисунок 8" descr="Вставка с дверцей (красный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21450300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37</xdr:row>
      <xdr:rowOff>247650</xdr:rowOff>
    </xdr:from>
    <xdr:to>
      <xdr:col>3</xdr:col>
      <xdr:colOff>1600200</xdr:colOff>
      <xdr:row>38</xdr:row>
      <xdr:rowOff>219075</xdr:rowOff>
    </xdr:to>
    <xdr:pic>
      <xdr:nvPicPr>
        <xdr:cNvPr id="8" name="Рисунок 9" descr="Вставка с ящиками (серый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24225" y="22936200"/>
          <a:ext cx="1400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31</xdr:row>
      <xdr:rowOff>323850</xdr:rowOff>
    </xdr:from>
    <xdr:to>
      <xdr:col>3</xdr:col>
      <xdr:colOff>1838325</xdr:colOff>
      <xdr:row>31</xdr:row>
      <xdr:rowOff>1219200</xdr:rowOff>
    </xdr:to>
    <xdr:pic>
      <xdr:nvPicPr>
        <xdr:cNvPr id="9" name="Рисунок 10" descr="Полка 3 секции (красный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24225" y="18697575"/>
          <a:ext cx="1638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33</xdr:row>
      <xdr:rowOff>76200</xdr:rowOff>
    </xdr:from>
    <xdr:to>
      <xdr:col>3</xdr:col>
      <xdr:colOff>1581150</xdr:colOff>
      <xdr:row>34</xdr:row>
      <xdr:rowOff>247650</xdr:rowOff>
    </xdr:to>
    <xdr:pic>
      <xdr:nvPicPr>
        <xdr:cNvPr id="10" name="Рисунок 11" descr="Полка 1 секция (серый)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76600" y="20002500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76200</xdr:rowOff>
    </xdr:from>
    <xdr:to>
      <xdr:col>3</xdr:col>
      <xdr:colOff>1743075</xdr:colOff>
      <xdr:row>5</xdr:row>
      <xdr:rowOff>714375</xdr:rowOff>
    </xdr:to>
    <xdr:pic>
      <xdr:nvPicPr>
        <xdr:cNvPr id="11" name="Рисунок 12" descr="Стул Форма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62325" y="1457325"/>
          <a:ext cx="1504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13</xdr:row>
      <xdr:rowOff>76200</xdr:rowOff>
    </xdr:from>
    <xdr:to>
      <xdr:col>3</xdr:col>
      <xdr:colOff>1619250</xdr:colOff>
      <xdr:row>14</xdr:row>
      <xdr:rowOff>238125</xdr:rowOff>
    </xdr:to>
    <xdr:pic>
      <xdr:nvPicPr>
        <xdr:cNvPr id="12" name="Рисунок 13" descr="Стол ученический 1-но местный на круглой трубе 5-7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24225" y="8010525"/>
          <a:ext cx="1419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276225</xdr:rowOff>
    </xdr:from>
    <xdr:to>
      <xdr:col>3</xdr:col>
      <xdr:colOff>1800225</xdr:colOff>
      <xdr:row>17</xdr:row>
      <xdr:rowOff>276225</xdr:rowOff>
    </xdr:to>
    <xdr:pic>
      <xdr:nvPicPr>
        <xdr:cNvPr id="13" name="Рисунок 14" descr="Стол ученический 2-ух местный на круглой трубе 5-7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76600" y="10134600"/>
          <a:ext cx="1647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22</xdr:row>
      <xdr:rowOff>161925</xdr:rowOff>
    </xdr:from>
    <xdr:to>
      <xdr:col>3</xdr:col>
      <xdr:colOff>1800225</xdr:colOff>
      <xdr:row>24</xdr:row>
      <xdr:rowOff>209550</xdr:rowOff>
    </xdr:to>
    <xdr:pic>
      <xdr:nvPicPr>
        <xdr:cNvPr id="14" name="Рисунок 16" descr="Трапеция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13754100"/>
          <a:ext cx="1638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54</xdr:row>
      <xdr:rowOff>209550</xdr:rowOff>
    </xdr:from>
    <xdr:to>
      <xdr:col>3</xdr:col>
      <xdr:colOff>1800225</xdr:colOff>
      <xdr:row>55</xdr:row>
      <xdr:rowOff>104775</xdr:rowOff>
    </xdr:to>
    <xdr:pic>
      <xdr:nvPicPr>
        <xdr:cNvPr id="15" name="Рисунок 17" descr="Пуфик 400х330х400 (красный)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86125" y="3575685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56</xdr:row>
      <xdr:rowOff>238125</xdr:rowOff>
    </xdr:from>
    <xdr:to>
      <xdr:col>3</xdr:col>
      <xdr:colOff>1838325</xdr:colOff>
      <xdr:row>57</xdr:row>
      <xdr:rowOff>238125</xdr:rowOff>
    </xdr:to>
    <xdr:pic>
      <xdr:nvPicPr>
        <xdr:cNvPr id="16" name="Рисунок 18" descr="Пуфик 400х500х400 (серый)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05175" y="37604700"/>
          <a:ext cx="1647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50</xdr:row>
      <xdr:rowOff>219075</xdr:rowOff>
    </xdr:from>
    <xdr:to>
      <xdr:col>3</xdr:col>
      <xdr:colOff>1466850</xdr:colOff>
      <xdr:row>50</xdr:row>
      <xdr:rowOff>1647825</xdr:rowOff>
    </xdr:to>
    <xdr:pic>
      <xdr:nvPicPr>
        <xdr:cNvPr id="17" name="Рисунок 19" descr="Арт.31 (Серый)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0" y="31956375"/>
          <a:ext cx="1066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52</xdr:row>
      <xdr:rowOff>247650</xdr:rowOff>
    </xdr:from>
    <xdr:to>
      <xdr:col>3</xdr:col>
      <xdr:colOff>1504950</xdr:colOff>
      <xdr:row>53</xdr:row>
      <xdr:rowOff>47625</xdr:rowOff>
    </xdr:to>
    <xdr:grpSp>
      <xdr:nvGrpSpPr>
        <xdr:cNvPr id="18" name="Group 4987"/>
        <xdr:cNvGrpSpPr>
          <a:grpSpLocks/>
        </xdr:cNvGrpSpPr>
      </xdr:nvGrpSpPr>
      <xdr:grpSpPr>
        <a:xfrm>
          <a:off x="3524250" y="33937575"/>
          <a:ext cx="1104900" cy="1333500"/>
          <a:chOff x="335" y="8253"/>
          <a:chExt cx="63" cy="75"/>
        </a:xfrm>
        <a:solidFill>
          <a:srgbClr val="FFFFFF"/>
        </a:solidFill>
      </xdr:grpSpPr>
      <xdr:pic>
        <xdr:nvPicPr>
          <xdr:cNvPr id="19" name="Picture 4975"/>
          <xdr:cNvPicPr preferRelativeResize="1">
            <a:picLocks noChangeAspect="1"/>
          </xdr:cNvPicPr>
        </xdr:nvPicPr>
        <xdr:blipFill>
          <a:blip r:embed="rId18"/>
          <a:srcRect l="51240" t="46713" r="38546" b="34078"/>
          <a:stretch>
            <a:fillRect/>
          </a:stretch>
        </xdr:blipFill>
        <xdr:spPr>
          <a:xfrm>
            <a:off x="335" y="8253"/>
            <a:ext cx="63" cy="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4979"/>
          <xdr:cNvSpPr>
            <a:spLocks/>
          </xdr:cNvSpPr>
        </xdr:nvSpPr>
        <xdr:spPr>
          <a:xfrm>
            <a:off x="347" y="8273"/>
            <a:ext cx="14" cy="18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4980"/>
          <xdr:cNvSpPr>
            <a:spLocks/>
          </xdr:cNvSpPr>
        </xdr:nvSpPr>
        <xdr:spPr>
          <a:xfrm>
            <a:off x="347" y="8284"/>
            <a:ext cx="14" cy="18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4981"/>
          <xdr:cNvSpPr>
            <a:spLocks/>
          </xdr:cNvSpPr>
        </xdr:nvSpPr>
        <xdr:spPr>
          <a:xfrm>
            <a:off x="373" y="8273"/>
            <a:ext cx="14" cy="18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4982"/>
          <xdr:cNvSpPr>
            <a:spLocks/>
          </xdr:cNvSpPr>
        </xdr:nvSpPr>
        <xdr:spPr>
          <a:xfrm>
            <a:off x="373" y="8284"/>
            <a:ext cx="14" cy="18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161925</xdr:colOff>
      <xdr:row>19</xdr:row>
      <xdr:rowOff>219075</xdr:rowOff>
    </xdr:from>
    <xdr:to>
      <xdr:col>3</xdr:col>
      <xdr:colOff>1828800</xdr:colOff>
      <xdr:row>21</xdr:row>
      <xdr:rowOff>47625</xdr:rowOff>
    </xdr:to>
    <xdr:pic>
      <xdr:nvPicPr>
        <xdr:cNvPr id="24" name="Рисунок 30" descr="Стул Отличник ФГК мини 2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86125" y="12230100"/>
          <a:ext cx="1666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209550</xdr:rowOff>
    </xdr:from>
    <xdr:to>
      <xdr:col>3</xdr:col>
      <xdr:colOff>1724025</xdr:colOff>
      <xdr:row>10</xdr:row>
      <xdr:rowOff>47625</xdr:rowOff>
    </xdr:to>
    <xdr:pic>
      <xdr:nvPicPr>
        <xdr:cNvPr id="25" name="Picture 213" descr="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4991100"/>
          <a:ext cx="1571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11</xdr:row>
      <xdr:rowOff>304800</xdr:rowOff>
    </xdr:from>
    <xdr:to>
      <xdr:col>3</xdr:col>
      <xdr:colOff>1743075</xdr:colOff>
      <xdr:row>12</xdr:row>
      <xdr:rowOff>104775</xdr:rowOff>
    </xdr:to>
    <xdr:pic>
      <xdr:nvPicPr>
        <xdr:cNvPr id="26" name="Picture 214" descr="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09950" y="6724650"/>
          <a:ext cx="1457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75"/>
  <sheetViews>
    <sheetView tabSelected="1" view="pageBreakPreview" zoomScale="65" zoomScaleNormal="65" zoomScaleSheetLayoutView="65" zoomScalePageLayoutView="0" workbookViewId="0" topLeftCell="B1">
      <selection activeCell="H42" sqref="H42"/>
    </sheetView>
  </sheetViews>
  <sheetFormatPr defaultColWidth="9.00390625" defaultRowHeight="12.75"/>
  <cols>
    <col min="1" max="1" width="1.625" style="1" customWidth="1"/>
    <col min="2" max="2" width="4.75390625" style="2" customWidth="1"/>
    <col min="3" max="3" width="34.625" style="3" customWidth="1"/>
    <col min="4" max="4" width="28.625" style="3" customWidth="1"/>
    <col min="5" max="5" width="28.75390625" style="4" customWidth="1"/>
    <col min="6" max="6" width="25.75390625" style="4" customWidth="1"/>
    <col min="7" max="7" width="43.875" style="2" customWidth="1"/>
    <col min="8" max="8" width="26.125" style="2" customWidth="1"/>
    <col min="12" max="49" width="9.125" style="1" customWidth="1"/>
    <col min="50" max="50" width="18.875" style="5" hidden="1" customWidth="1"/>
    <col min="51" max="51" width="22.875" style="5" hidden="1" customWidth="1"/>
    <col min="52" max="52" width="23.00390625" style="5" hidden="1" customWidth="1"/>
    <col min="53" max="16384" width="9.125" style="1" customWidth="1"/>
  </cols>
  <sheetData>
    <row r="1" spans="2:52" ht="49.5" customHeight="1" thickBot="1">
      <c r="B1" s="105" t="s">
        <v>0</v>
      </c>
      <c r="C1" s="95" t="s">
        <v>2</v>
      </c>
      <c r="D1" s="95" t="s">
        <v>1</v>
      </c>
      <c r="E1" s="95" t="s">
        <v>4</v>
      </c>
      <c r="F1" s="95" t="s">
        <v>6</v>
      </c>
      <c r="G1" s="97" t="s">
        <v>7</v>
      </c>
      <c r="H1" s="97"/>
      <c r="I1" s="1"/>
      <c r="J1" s="1"/>
      <c r="K1" s="1"/>
      <c r="AX1" s="96" t="s">
        <v>5</v>
      </c>
      <c r="AY1" s="106" t="s">
        <v>8</v>
      </c>
      <c r="AZ1" s="107"/>
    </row>
    <row r="2" spans="2:52" ht="45" customHeight="1">
      <c r="B2" s="85"/>
      <c r="C2" s="74"/>
      <c r="D2" s="74"/>
      <c r="E2" s="74"/>
      <c r="F2" s="74"/>
      <c r="G2" s="83"/>
      <c r="H2" s="83" t="s">
        <v>59</v>
      </c>
      <c r="I2" s="1"/>
      <c r="J2" s="1"/>
      <c r="K2" s="1"/>
      <c r="AX2" s="93"/>
      <c r="AY2" s="45" t="s">
        <v>44</v>
      </c>
      <c r="AZ2" s="45" t="s">
        <v>45</v>
      </c>
    </row>
    <row r="3" spans="2:52" ht="12.75" customHeight="1" thickBot="1">
      <c r="B3" s="86"/>
      <c r="C3" s="75"/>
      <c r="D3" s="75"/>
      <c r="E3" s="75"/>
      <c r="F3" s="75"/>
      <c r="G3" s="84"/>
      <c r="H3" s="84"/>
      <c r="I3" s="1"/>
      <c r="J3" s="1"/>
      <c r="K3" s="1"/>
      <c r="AX3" s="94"/>
      <c r="AY3" s="46"/>
      <c r="AZ3" s="46"/>
    </row>
    <row r="4" spans="2:52" ht="1.5" customHeight="1" thickBot="1">
      <c r="B4" s="16"/>
      <c r="C4" s="16"/>
      <c r="D4" s="16"/>
      <c r="E4" s="16"/>
      <c r="F4" s="16"/>
      <c r="G4" s="16"/>
      <c r="H4" s="16"/>
      <c r="I4" s="1"/>
      <c r="J4" s="1"/>
      <c r="K4" s="1"/>
      <c r="AX4" s="16"/>
      <c r="AY4" s="16"/>
      <c r="AZ4" s="16"/>
    </row>
    <row r="5" spans="2:52" ht="53.25" customHeight="1">
      <c r="B5" s="56">
        <v>1</v>
      </c>
      <c r="C5" s="99" t="s">
        <v>34</v>
      </c>
      <c r="D5" s="49"/>
      <c r="E5" s="31" t="s">
        <v>9</v>
      </c>
      <c r="F5" s="31" t="s">
        <v>37</v>
      </c>
      <c r="G5" s="47" t="s">
        <v>55</v>
      </c>
      <c r="H5" s="47"/>
      <c r="I5" s="1"/>
      <c r="J5" s="1"/>
      <c r="K5" s="1"/>
      <c r="AX5" s="44">
        <v>1940</v>
      </c>
      <c r="AY5" s="36">
        <v>1460</v>
      </c>
      <c r="AZ5" s="36">
        <v>1360</v>
      </c>
    </row>
    <row r="6" spans="2:52" ht="65.25" customHeight="1">
      <c r="B6" s="57"/>
      <c r="C6" s="101"/>
      <c r="D6" s="50"/>
      <c r="E6" s="62"/>
      <c r="F6" s="52"/>
      <c r="G6" s="98"/>
      <c r="H6" s="98">
        <f>AX5*1.6</f>
        <v>3104</v>
      </c>
      <c r="I6" s="1"/>
      <c r="J6" s="1"/>
      <c r="K6" s="1"/>
      <c r="AX6" s="38"/>
      <c r="AY6" s="63"/>
      <c r="AZ6" s="63"/>
    </row>
    <row r="7" spans="2:52" ht="22.5" customHeight="1" thickBot="1">
      <c r="B7" s="58"/>
      <c r="C7" s="100"/>
      <c r="D7" s="51"/>
      <c r="E7" s="14" t="s">
        <v>17</v>
      </c>
      <c r="F7" s="15"/>
      <c r="G7" s="48"/>
      <c r="H7" s="98">
        <f>AX6*1.6</f>
        <v>0</v>
      </c>
      <c r="I7" s="1"/>
      <c r="J7" s="1"/>
      <c r="K7" s="1"/>
      <c r="AX7" s="39"/>
      <c r="AY7" s="37"/>
      <c r="AZ7" s="37"/>
    </row>
    <row r="8" spans="2:52" ht="104.25" customHeight="1">
      <c r="B8" s="56">
        <v>2</v>
      </c>
      <c r="C8" s="99" t="s">
        <v>33</v>
      </c>
      <c r="D8" s="49"/>
      <c r="E8" s="10" t="s">
        <v>9</v>
      </c>
      <c r="F8" s="31" t="s">
        <v>38</v>
      </c>
      <c r="G8" s="47" t="s">
        <v>55</v>
      </c>
      <c r="H8" s="98">
        <f>AX7*1.6</f>
        <v>0</v>
      </c>
      <c r="I8" s="1"/>
      <c r="J8" s="1"/>
      <c r="K8" s="1"/>
      <c r="AX8" s="44">
        <v>2740</v>
      </c>
      <c r="AY8" s="36">
        <v>2055</v>
      </c>
      <c r="AZ8" s="36">
        <v>1920</v>
      </c>
    </row>
    <row r="9" spans="2:52" ht="22.5" customHeight="1" thickBot="1">
      <c r="B9" s="58"/>
      <c r="C9" s="100"/>
      <c r="D9" s="51"/>
      <c r="E9" s="14" t="s">
        <v>17</v>
      </c>
      <c r="F9" s="15"/>
      <c r="G9" s="48"/>
      <c r="H9" s="98">
        <f>AX8*1.6</f>
        <v>4384</v>
      </c>
      <c r="I9" s="1"/>
      <c r="J9" s="1"/>
      <c r="K9" s="1"/>
      <c r="AX9" s="39"/>
      <c r="AY9" s="37"/>
      <c r="AZ9" s="37"/>
    </row>
    <row r="10" spans="2:52" ht="99.75" customHeight="1">
      <c r="B10" s="56">
        <v>3</v>
      </c>
      <c r="C10" s="109" t="s">
        <v>53</v>
      </c>
      <c r="D10" s="49"/>
      <c r="E10" s="10" t="s">
        <v>9</v>
      </c>
      <c r="F10" s="31" t="s">
        <v>42</v>
      </c>
      <c r="G10" s="47" t="s">
        <v>22</v>
      </c>
      <c r="H10" s="98">
        <f>AX9*1.6</f>
        <v>0</v>
      </c>
      <c r="I10" s="1"/>
      <c r="J10" s="1"/>
      <c r="K10" s="1"/>
      <c r="AX10" s="44">
        <v>3885</v>
      </c>
      <c r="AY10" s="36">
        <v>2915</v>
      </c>
      <c r="AZ10" s="36">
        <v>2720</v>
      </c>
    </row>
    <row r="11" spans="2:52" ht="29.25" customHeight="1" thickBot="1">
      <c r="B11" s="58"/>
      <c r="C11" s="110"/>
      <c r="D11" s="51"/>
      <c r="E11" s="14" t="s">
        <v>17</v>
      </c>
      <c r="F11" s="15"/>
      <c r="G11" s="48"/>
      <c r="H11" s="98">
        <f>AX10*1.6</f>
        <v>6216</v>
      </c>
      <c r="I11" s="1"/>
      <c r="J11" s="1"/>
      <c r="K11" s="1"/>
      <c r="AX11" s="39"/>
      <c r="AY11" s="37"/>
      <c r="AZ11" s="37"/>
    </row>
    <row r="12" spans="2:52" ht="96" customHeight="1">
      <c r="B12" s="56">
        <v>4</v>
      </c>
      <c r="C12" s="109" t="s">
        <v>54</v>
      </c>
      <c r="D12" s="49"/>
      <c r="E12" s="10" t="s">
        <v>9</v>
      </c>
      <c r="F12" s="65" t="s">
        <v>22</v>
      </c>
      <c r="G12" s="47" t="s">
        <v>22</v>
      </c>
      <c r="H12" s="98">
        <f>AX11*1.6</f>
        <v>0</v>
      </c>
      <c r="I12" s="1"/>
      <c r="J12" s="1"/>
      <c r="K12" s="1"/>
      <c r="AX12" s="44">
        <v>6145</v>
      </c>
      <c r="AY12" s="36">
        <v>4610</v>
      </c>
      <c r="AZ12" s="36">
        <v>4300</v>
      </c>
    </row>
    <row r="13" spans="2:52" ht="23.25" customHeight="1" thickBot="1">
      <c r="B13" s="58"/>
      <c r="C13" s="110"/>
      <c r="D13" s="51"/>
      <c r="E13" s="14" t="s">
        <v>17</v>
      </c>
      <c r="F13" s="67"/>
      <c r="G13" s="48"/>
      <c r="H13" s="98">
        <f>AX12*1.6</f>
        <v>9832</v>
      </c>
      <c r="I13" s="1"/>
      <c r="J13" s="1"/>
      <c r="K13" s="1"/>
      <c r="AX13" s="39"/>
      <c r="AY13" s="37"/>
      <c r="AZ13" s="37"/>
    </row>
    <row r="14" spans="2:52" ht="83.25" customHeight="1">
      <c r="B14" s="56">
        <v>5</v>
      </c>
      <c r="C14" s="99" t="s">
        <v>46</v>
      </c>
      <c r="D14" s="49"/>
      <c r="E14" s="9" t="s">
        <v>35</v>
      </c>
      <c r="F14" s="31" t="s">
        <v>39</v>
      </c>
      <c r="G14" s="47" t="s">
        <v>50</v>
      </c>
      <c r="H14" s="98">
        <f>AX13*1.6</f>
        <v>0</v>
      </c>
      <c r="I14" s="1"/>
      <c r="J14" s="1"/>
      <c r="K14" s="1"/>
      <c r="AX14" s="26">
        <v>2140</v>
      </c>
      <c r="AY14" s="27">
        <v>1605</v>
      </c>
      <c r="AZ14" s="27">
        <v>1500</v>
      </c>
    </row>
    <row r="15" spans="2:52" ht="47.25" customHeight="1">
      <c r="B15" s="57"/>
      <c r="C15" s="101"/>
      <c r="D15" s="50"/>
      <c r="E15" s="22" t="s">
        <v>11</v>
      </c>
      <c r="F15" s="52"/>
      <c r="G15" s="98"/>
      <c r="H15" s="98">
        <f>AX14*1.6</f>
        <v>3424</v>
      </c>
      <c r="I15" s="1"/>
      <c r="J15" s="1"/>
      <c r="K15" s="1"/>
      <c r="AX15" s="108">
        <v>965</v>
      </c>
      <c r="AY15" s="69">
        <v>720</v>
      </c>
      <c r="AZ15" s="69">
        <v>675</v>
      </c>
    </row>
    <row r="16" spans="2:52" ht="21" customHeight="1" thickBot="1">
      <c r="B16" s="58"/>
      <c r="C16" s="100"/>
      <c r="D16" s="51"/>
      <c r="E16" s="14" t="s">
        <v>18</v>
      </c>
      <c r="F16" s="15"/>
      <c r="G16" s="48"/>
      <c r="H16" s="98">
        <f>AX15*1.6</f>
        <v>1544</v>
      </c>
      <c r="I16" s="1"/>
      <c r="J16" s="1"/>
      <c r="K16" s="1"/>
      <c r="AX16" s="39"/>
      <c r="AY16" s="37"/>
      <c r="AZ16" s="37"/>
    </row>
    <row r="17" spans="2:52" ht="89.25" customHeight="1">
      <c r="B17" s="65">
        <v>6</v>
      </c>
      <c r="C17" s="102" t="s">
        <v>47</v>
      </c>
      <c r="D17" s="49"/>
      <c r="E17" s="9" t="s">
        <v>10</v>
      </c>
      <c r="F17" s="31" t="s">
        <v>39</v>
      </c>
      <c r="G17" s="53" t="s">
        <v>50</v>
      </c>
      <c r="H17" s="98">
        <f>AX16*1.6</f>
        <v>0</v>
      </c>
      <c r="I17" s="1"/>
      <c r="J17" s="1"/>
      <c r="K17" s="1"/>
      <c r="L17" s="6"/>
      <c r="M17" s="6"/>
      <c r="N17" s="8"/>
      <c r="AX17" s="26">
        <v>2140</v>
      </c>
      <c r="AY17" s="27">
        <v>1605</v>
      </c>
      <c r="AZ17" s="27">
        <v>1500</v>
      </c>
    </row>
    <row r="18" spans="2:52" ht="57.75" customHeight="1">
      <c r="B18" s="66"/>
      <c r="C18" s="103"/>
      <c r="D18" s="50"/>
      <c r="E18" s="21" t="s">
        <v>11</v>
      </c>
      <c r="F18" s="52"/>
      <c r="G18" s="54"/>
      <c r="H18" s="98">
        <f>AX17*1.6</f>
        <v>3424</v>
      </c>
      <c r="I18" s="1"/>
      <c r="J18" s="1"/>
      <c r="K18" s="1"/>
      <c r="L18" s="6"/>
      <c r="M18" s="6"/>
      <c r="N18" s="8"/>
      <c r="AX18" s="108">
        <v>1720</v>
      </c>
      <c r="AY18" s="69">
        <v>1290</v>
      </c>
      <c r="AZ18" s="69">
        <v>1210</v>
      </c>
    </row>
    <row r="19" spans="2:52" ht="22.5" customHeight="1" thickBot="1">
      <c r="B19" s="67"/>
      <c r="C19" s="104"/>
      <c r="D19" s="51"/>
      <c r="E19" s="14" t="s">
        <v>18</v>
      </c>
      <c r="F19" s="15"/>
      <c r="G19" s="55"/>
      <c r="H19" s="98">
        <f>AX18*1.6</f>
        <v>2752</v>
      </c>
      <c r="I19" s="1"/>
      <c r="J19" s="1"/>
      <c r="K19" s="1"/>
      <c r="L19" s="6"/>
      <c r="M19" s="6"/>
      <c r="N19" s="8"/>
      <c r="AX19" s="39"/>
      <c r="AY19" s="37"/>
      <c r="AZ19" s="37"/>
    </row>
    <row r="20" spans="2:52" ht="54" customHeight="1" thickBot="1">
      <c r="B20" s="65">
        <v>7</v>
      </c>
      <c r="C20" s="111" t="s">
        <v>51</v>
      </c>
      <c r="D20" s="59"/>
      <c r="E20" s="23" t="s">
        <v>36</v>
      </c>
      <c r="F20" s="41" t="s">
        <v>39</v>
      </c>
      <c r="G20" s="114" t="s">
        <v>58</v>
      </c>
      <c r="H20" s="98">
        <f>AX19*1.6</f>
        <v>0</v>
      </c>
      <c r="I20" s="1"/>
      <c r="J20" s="1"/>
      <c r="K20" s="1"/>
      <c r="AX20" s="26">
        <v>1595</v>
      </c>
      <c r="AY20" s="26">
        <v>1195</v>
      </c>
      <c r="AZ20" s="26">
        <v>1115</v>
      </c>
    </row>
    <row r="21" spans="2:52" ht="47.25" customHeight="1">
      <c r="B21" s="66"/>
      <c r="C21" s="112"/>
      <c r="D21" s="60"/>
      <c r="E21" s="24" t="s">
        <v>52</v>
      </c>
      <c r="F21" s="42"/>
      <c r="G21" s="115"/>
      <c r="H21" s="98">
        <f>AX20*1.6</f>
        <v>2552</v>
      </c>
      <c r="I21" s="1"/>
      <c r="J21" s="1"/>
      <c r="K21" s="1"/>
      <c r="AX21" s="44">
        <v>555</v>
      </c>
      <c r="AY21" s="44">
        <v>415</v>
      </c>
      <c r="AZ21" s="108">
        <v>390</v>
      </c>
    </row>
    <row r="22" spans="2:52" ht="23.25" customHeight="1" thickBot="1">
      <c r="B22" s="67"/>
      <c r="C22" s="113"/>
      <c r="D22" s="61"/>
      <c r="E22" s="25" t="s">
        <v>18</v>
      </c>
      <c r="F22" s="43"/>
      <c r="G22" s="116"/>
      <c r="H22" s="98">
        <f>AX21*1.6</f>
        <v>888</v>
      </c>
      <c r="I22" s="1"/>
      <c r="J22" s="1"/>
      <c r="K22" s="1"/>
      <c r="AX22" s="39"/>
      <c r="AY22" s="39"/>
      <c r="AZ22" s="70"/>
    </row>
    <row r="23" spans="2:52" ht="65.25" customHeight="1" thickBot="1">
      <c r="B23" s="65">
        <v>8</v>
      </c>
      <c r="C23" s="32" t="s">
        <v>12</v>
      </c>
      <c r="D23" s="49"/>
      <c r="E23" s="7" t="s">
        <v>49</v>
      </c>
      <c r="F23" s="34" t="s">
        <v>40</v>
      </c>
      <c r="G23" s="53" t="s">
        <v>50</v>
      </c>
      <c r="H23" s="98">
        <f>AX22*1.6</f>
        <v>0</v>
      </c>
      <c r="I23" s="1"/>
      <c r="J23" s="1"/>
      <c r="K23" s="1"/>
      <c r="AX23" s="29">
        <v>1575</v>
      </c>
      <c r="AY23" s="28">
        <v>1185</v>
      </c>
      <c r="AZ23" s="28">
        <v>1110</v>
      </c>
    </row>
    <row r="24" spans="2:52" ht="44.25" customHeight="1">
      <c r="B24" s="66"/>
      <c r="C24" s="64"/>
      <c r="D24" s="50"/>
      <c r="E24" s="20" t="s">
        <v>13</v>
      </c>
      <c r="F24" s="40"/>
      <c r="G24" s="54"/>
      <c r="H24" s="98">
        <f>AX23*1.6</f>
        <v>2520</v>
      </c>
      <c r="I24" s="1"/>
      <c r="J24" s="1"/>
      <c r="K24" s="1"/>
      <c r="AX24" s="44">
        <v>2350</v>
      </c>
      <c r="AY24" s="36" t="e">
        <f>_XLL.ОКРУГЛТ(AX24-(AX24*0.25),5)</f>
        <v>#NAME?</v>
      </c>
      <c r="AZ24" s="69">
        <v>1650</v>
      </c>
    </row>
    <row r="25" spans="2:52" ht="22.5" customHeight="1" thickBot="1">
      <c r="B25" s="67"/>
      <c r="C25" s="33"/>
      <c r="D25" s="51"/>
      <c r="E25" s="14" t="s">
        <v>18</v>
      </c>
      <c r="F25" s="35"/>
      <c r="G25" s="55"/>
      <c r="H25" s="98">
        <f>AX24*1.6</f>
        <v>3760</v>
      </c>
      <c r="I25" s="1"/>
      <c r="J25" s="1"/>
      <c r="K25" s="1"/>
      <c r="AX25" s="70"/>
      <c r="AY25" s="68"/>
      <c r="AZ25" s="37"/>
    </row>
    <row r="26" spans="2:52" ht="55.5" customHeight="1" thickBot="1">
      <c r="B26" s="65">
        <v>9</v>
      </c>
      <c r="C26" s="32" t="s">
        <v>14</v>
      </c>
      <c r="D26" s="31"/>
      <c r="E26" s="7" t="s">
        <v>48</v>
      </c>
      <c r="F26" s="31" t="s">
        <v>40</v>
      </c>
      <c r="G26" s="53" t="s">
        <v>50</v>
      </c>
      <c r="H26" s="98">
        <f>AX25*1.6</f>
        <v>0</v>
      </c>
      <c r="I26" s="1"/>
      <c r="J26" s="1"/>
      <c r="K26" s="1"/>
      <c r="AX26" s="29">
        <v>1465</v>
      </c>
      <c r="AY26" s="28">
        <v>1100</v>
      </c>
      <c r="AZ26" s="28">
        <v>1030</v>
      </c>
    </row>
    <row r="27" spans="2:52" ht="45" customHeight="1">
      <c r="B27" s="66"/>
      <c r="C27" s="64"/>
      <c r="D27" s="52"/>
      <c r="E27" s="21" t="s">
        <v>13</v>
      </c>
      <c r="F27" s="52"/>
      <c r="G27" s="54"/>
      <c r="H27" s="98">
        <f>AX26*1.6</f>
        <v>2344</v>
      </c>
      <c r="I27" s="1"/>
      <c r="J27" s="1"/>
      <c r="K27" s="1"/>
      <c r="AX27" s="44">
        <v>2350</v>
      </c>
      <c r="AY27" s="36" t="e">
        <f>_XLL.ОКРУГЛТ(AX27-(AX27*0.25),5)</f>
        <v>#NAME?</v>
      </c>
      <c r="AZ27" s="69">
        <v>1650</v>
      </c>
    </row>
    <row r="28" spans="2:52" ht="24" customHeight="1" thickBot="1">
      <c r="B28" s="67"/>
      <c r="C28" s="33"/>
      <c r="D28" s="15"/>
      <c r="E28" s="14" t="s">
        <v>18</v>
      </c>
      <c r="F28" s="15"/>
      <c r="G28" s="55"/>
      <c r="H28" s="98">
        <f>AX27*1.6</f>
        <v>3760</v>
      </c>
      <c r="I28" s="1"/>
      <c r="J28" s="1"/>
      <c r="K28" s="1"/>
      <c r="AX28" s="70"/>
      <c r="AY28" s="68"/>
      <c r="AZ28" s="37"/>
    </row>
    <row r="29" spans="2:52" ht="97.5" customHeight="1">
      <c r="B29" s="17">
        <v>10</v>
      </c>
      <c r="C29" s="32" t="s">
        <v>31</v>
      </c>
      <c r="D29" s="34"/>
      <c r="E29" s="12" t="s">
        <v>11</v>
      </c>
      <c r="F29" s="72" t="s">
        <v>40</v>
      </c>
      <c r="G29" s="32" t="s">
        <v>15</v>
      </c>
      <c r="H29" s="98">
        <f>AX28*1.6</f>
        <v>0</v>
      </c>
      <c r="I29" s="1"/>
      <c r="J29" s="1"/>
      <c r="K29" s="1"/>
      <c r="AX29" s="44">
        <v>16360</v>
      </c>
      <c r="AY29" s="36" t="e">
        <f>_XLL.ОКРУГЛТ(AX29-(AX29*0.25),5)</f>
        <v>#NAME?</v>
      </c>
      <c r="AZ29" s="36">
        <v>11455</v>
      </c>
    </row>
    <row r="30" spans="2:52" ht="22.5" customHeight="1" thickBot="1">
      <c r="B30" s="18"/>
      <c r="C30" s="33"/>
      <c r="D30" s="35"/>
      <c r="E30" s="14" t="s">
        <v>17</v>
      </c>
      <c r="F30" s="73"/>
      <c r="G30" s="33"/>
      <c r="H30" s="98">
        <f>AX29*1.6</f>
        <v>26176</v>
      </c>
      <c r="I30" s="1"/>
      <c r="J30" s="1"/>
      <c r="K30" s="1"/>
      <c r="AX30" s="39"/>
      <c r="AY30" s="37"/>
      <c r="AZ30" s="37"/>
    </row>
    <row r="31" spans="2:52" ht="24" customHeight="1" hidden="1" thickBot="1">
      <c r="B31" s="11"/>
      <c r="C31" s="11"/>
      <c r="D31" s="11"/>
      <c r="E31" s="11"/>
      <c r="F31" s="11"/>
      <c r="G31" s="11"/>
      <c r="H31" s="98">
        <f>AX30*1.6</f>
        <v>0</v>
      </c>
      <c r="I31" s="1"/>
      <c r="J31" s="1"/>
      <c r="K31" s="1"/>
      <c r="AX31" s="30"/>
      <c r="AY31" s="13"/>
      <c r="AZ31" s="13"/>
    </row>
    <row r="32" spans="2:52" ht="99.75" customHeight="1">
      <c r="B32" s="17">
        <v>11</v>
      </c>
      <c r="C32" s="32" t="s">
        <v>30</v>
      </c>
      <c r="D32" s="31"/>
      <c r="E32" s="12" t="s">
        <v>11</v>
      </c>
      <c r="F32" s="72" t="s">
        <v>41</v>
      </c>
      <c r="G32" s="81" t="s">
        <v>16</v>
      </c>
      <c r="H32" s="98">
        <f>AX31*1.6</f>
        <v>0</v>
      </c>
      <c r="I32" s="1"/>
      <c r="J32" s="1"/>
      <c r="K32" s="1"/>
      <c r="AX32" s="38">
        <v>2530</v>
      </c>
      <c r="AY32" s="36">
        <v>1895</v>
      </c>
      <c r="AZ32" s="36">
        <v>1770</v>
      </c>
    </row>
    <row r="33" spans="2:52" ht="22.5" customHeight="1" thickBot="1">
      <c r="B33" s="18"/>
      <c r="C33" s="33"/>
      <c r="D33" s="15"/>
      <c r="E33" s="14" t="s">
        <v>17</v>
      </c>
      <c r="F33" s="73"/>
      <c r="G33" s="82"/>
      <c r="H33" s="98">
        <f>AX32*1.6</f>
        <v>4048</v>
      </c>
      <c r="I33" s="1"/>
      <c r="J33" s="1"/>
      <c r="K33" s="1"/>
      <c r="AX33" s="39"/>
      <c r="AY33" s="37"/>
      <c r="AZ33" s="37"/>
    </row>
    <row r="34" spans="2:52" ht="84.75" customHeight="1">
      <c r="B34" s="65">
        <v>12</v>
      </c>
      <c r="C34" s="32" t="s">
        <v>32</v>
      </c>
      <c r="D34" s="31"/>
      <c r="E34" s="12" t="s">
        <v>11</v>
      </c>
      <c r="F34" s="72" t="s">
        <v>41</v>
      </c>
      <c r="G34" s="81" t="s">
        <v>16</v>
      </c>
      <c r="H34" s="98">
        <f>AX33*1.6</f>
        <v>0</v>
      </c>
      <c r="I34" s="1"/>
      <c r="J34" s="1"/>
      <c r="K34" s="1"/>
      <c r="AX34" s="44">
        <v>1050</v>
      </c>
      <c r="AY34" s="36">
        <v>785</v>
      </c>
      <c r="AZ34" s="36">
        <v>735</v>
      </c>
    </row>
    <row r="35" spans="2:52" ht="28.5" customHeight="1" thickBot="1">
      <c r="B35" s="67"/>
      <c r="C35" s="33"/>
      <c r="D35" s="15"/>
      <c r="E35" s="14" t="s">
        <v>17</v>
      </c>
      <c r="F35" s="73"/>
      <c r="G35" s="82"/>
      <c r="H35" s="98">
        <f>AX34*1.6</f>
        <v>1680</v>
      </c>
      <c r="I35" s="1"/>
      <c r="J35" s="1"/>
      <c r="K35" s="1"/>
      <c r="AX35" s="39"/>
      <c r="AY35" s="37"/>
      <c r="AZ35" s="37"/>
    </row>
    <row r="36" spans="2:52" ht="84" customHeight="1">
      <c r="B36" s="65">
        <v>13</v>
      </c>
      <c r="C36" s="32" t="s">
        <v>19</v>
      </c>
      <c r="D36" s="31"/>
      <c r="E36" s="12" t="s">
        <v>11</v>
      </c>
      <c r="F36" s="72" t="s">
        <v>41</v>
      </c>
      <c r="G36" s="32" t="s">
        <v>16</v>
      </c>
      <c r="H36" s="98">
        <f>AX35*1.6</f>
        <v>0</v>
      </c>
      <c r="I36" s="1"/>
      <c r="J36" s="1"/>
      <c r="K36" s="1"/>
      <c r="AX36" s="44">
        <v>1740</v>
      </c>
      <c r="AY36" s="36" t="e">
        <f>_XLL.ОКРУГЛТ(AX36-(AX36*0.25),5)</f>
        <v>#NAME?</v>
      </c>
      <c r="AZ36" s="36">
        <v>1220</v>
      </c>
    </row>
    <row r="37" spans="2:52" ht="20.25" customHeight="1" thickBot="1">
      <c r="B37" s="67"/>
      <c r="C37" s="33"/>
      <c r="D37" s="15"/>
      <c r="E37" s="14" t="s">
        <v>17</v>
      </c>
      <c r="F37" s="73"/>
      <c r="G37" s="33"/>
      <c r="H37" s="98">
        <f>AX36*1.6</f>
        <v>2784</v>
      </c>
      <c r="I37" s="1"/>
      <c r="J37" s="1"/>
      <c r="K37" s="1"/>
      <c r="AX37" s="39"/>
      <c r="AY37" s="37"/>
      <c r="AZ37" s="37"/>
    </row>
    <row r="38" spans="2:52" ht="97.5" customHeight="1">
      <c r="B38" s="65">
        <v>14</v>
      </c>
      <c r="C38" s="32" t="s">
        <v>26</v>
      </c>
      <c r="D38" s="87"/>
      <c r="E38" s="12" t="s">
        <v>11</v>
      </c>
      <c r="F38" s="72" t="s">
        <v>41</v>
      </c>
      <c r="G38" s="32" t="s">
        <v>16</v>
      </c>
      <c r="H38" s="98">
        <f>AX37*1.6</f>
        <v>0</v>
      </c>
      <c r="I38" s="1"/>
      <c r="J38" s="1"/>
      <c r="K38" s="1"/>
      <c r="AX38" s="44">
        <v>3175</v>
      </c>
      <c r="AY38" s="36">
        <v>2385</v>
      </c>
      <c r="AZ38" s="36">
        <v>2220</v>
      </c>
    </row>
    <row r="39" spans="2:52" ht="22.5" customHeight="1" thickBot="1">
      <c r="B39" s="67"/>
      <c r="C39" s="33"/>
      <c r="D39" s="88"/>
      <c r="E39" s="15" t="s">
        <v>17</v>
      </c>
      <c r="F39" s="73"/>
      <c r="G39" s="33"/>
      <c r="H39" s="98">
        <f>AX38*1.6</f>
        <v>5080</v>
      </c>
      <c r="I39" s="1"/>
      <c r="J39" s="1"/>
      <c r="K39" s="1"/>
      <c r="AX39" s="39"/>
      <c r="AY39" s="37"/>
      <c r="AZ39" s="37"/>
    </row>
    <row r="40" spans="2:52" ht="46.5" customHeight="1">
      <c r="B40" s="1"/>
      <c r="C40" s="71"/>
      <c r="D40" s="71"/>
      <c r="E40" s="71"/>
      <c r="F40" s="71"/>
      <c r="G40" s="71"/>
      <c r="H40" s="98">
        <f>AX39*1.6</f>
        <v>0</v>
      </c>
      <c r="I40" s="1"/>
      <c r="J40" s="1"/>
      <c r="K40" s="1"/>
      <c r="AX40" s="71"/>
      <c r="AY40" s="71"/>
      <c r="AZ40" s="71"/>
    </row>
    <row r="41" spans="2:52" ht="30" customHeight="1" thickBot="1">
      <c r="B41" s="85" t="s">
        <v>0</v>
      </c>
      <c r="C41" s="74" t="s">
        <v>2</v>
      </c>
      <c r="D41" s="74" t="s">
        <v>1</v>
      </c>
      <c r="E41" s="74" t="s">
        <v>4</v>
      </c>
      <c r="F41" s="74" t="s">
        <v>6</v>
      </c>
      <c r="G41" s="83" t="s">
        <v>7</v>
      </c>
      <c r="H41" s="98">
        <f>AX40*1.6</f>
        <v>0</v>
      </c>
      <c r="I41" s="1"/>
      <c r="J41" s="1"/>
      <c r="K41" s="1"/>
      <c r="AX41" s="93" t="s">
        <v>5</v>
      </c>
      <c r="AY41" s="91" t="s">
        <v>8</v>
      </c>
      <c r="AZ41" s="92"/>
    </row>
    <row r="42" spans="2:52" ht="60" customHeight="1">
      <c r="B42" s="85"/>
      <c r="C42" s="74"/>
      <c r="D42" s="74"/>
      <c r="E42" s="74"/>
      <c r="F42" s="74"/>
      <c r="G42" s="83"/>
      <c r="H42" s="98"/>
      <c r="I42" s="1"/>
      <c r="J42" s="1"/>
      <c r="K42" s="1"/>
      <c r="AX42" s="93"/>
      <c r="AY42" s="45" t="s">
        <v>44</v>
      </c>
      <c r="AZ42" s="45" t="s">
        <v>45</v>
      </c>
    </row>
    <row r="43" spans="2:52" ht="30" customHeight="1" thickBot="1">
      <c r="B43" s="86"/>
      <c r="C43" s="75"/>
      <c r="D43" s="75"/>
      <c r="E43" s="75"/>
      <c r="F43" s="75"/>
      <c r="G43" s="84"/>
      <c r="H43" s="98">
        <f>AX42*1.6</f>
        <v>0</v>
      </c>
      <c r="I43" s="1"/>
      <c r="J43" s="1"/>
      <c r="K43" s="1"/>
      <c r="AX43" s="94"/>
      <c r="AY43" s="46"/>
      <c r="AZ43" s="46"/>
    </row>
    <row r="44" spans="2:52" ht="54" customHeight="1">
      <c r="B44" s="65">
        <v>15</v>
      </c>
      <c r="C44" s="32" t="s">
        <v>20</v>
      </c>
      <c r="D44" s="31"/>
      <c r="E44" s="76" t="s">
        <v>11</v>
      </c>
      <c r="F44" s="72" t="s">
        <v>42</v>
      </c>
      <c r="G44" s="32" t="s">
        <v>22</v>
      </c>
      <c r="H44" s="98">
        <f>AX43*1.6</f>
        <v>0</v>
      </c>
      <c r="I44" s="1"/>
      <c r="J44" s="1"/>
      <c r="K44" s="1"/>
      <c r="AX44" s="44">
        <v>6570</v>
      </c>
      <c r="AY44" s="36">
        <v>4925</v>
      </c>
      <c r="AZ44" s="36">
        <v>4600</v>
      </c>
    </row>
    <row r="45" spans="2:52" ht="69.75" customHeight="1">
      <c r="B45" s="66"/>
      <c r="C45" s="64"/>
      <c r="D45" s="52"/>
      <c r="E45" s="77"/>
      <c r="F45" s="78"/>
      <c r="G45" s="64"/>
      <c r="H45" s="98">
        <f>AX44*1.6</f>
        <v>10512</v>
      </c>
      <c r="I45" s="1"/>
      <c r="J45" s="1"/>
      <c r="K45" s="1"/>
      <c r="AX45" s="38"/>
      <c r="AY45" s="63"/>
      <c r="AZ45" s="63"/>
    </row>
    <row r="46" spans="2:52" ht="21.75" customHeight="1" thickBot="1">
      <c r="B46" s="67"/>
      <c r="C46" s="33"/>
      <c r="D46" s="15"/>
      <c r="E46" s="15" t="s">
        <v>17</v>
      </c>
      <c r="F46" s="73"/>
      <c r="G46" s="33"/>
      <c r="H46" s="98">
        <f>AX45*1.6</f>
        <v>0</v>
      </c>
      <c r="I46" s="1"/>
      <c r="J46" s="1"/>
      <c r="K46" s="1"/>
      <c r="AX46" s="39"/>
      <c r="AY46" s="37"/>
      <c r="AZ46" s="37"/>
    </row>
    <row r="47" spans="2:52" ht="119.25" customHeight="1">
      <c r="B47" s="65">
        <v>16</v>
      </c>
      <c r="C47" s="32" t="s">
        <v>21</v>
      </c>
      <c r="D47" s="31"/>
      <c r="E47" s="12" t="s">
        <v>11</v>
      </c>
      <c r="F47" s="72" t="s">
        <v>43</v>
      </c>
      <c r="G47" s="32" t="s">
        <v>22</v>
      </c>
      <c r="H47" s="98">
        <f>AX46*1.6</f>
        <v>0</v>
      </c>
      <c r="I47" s="1"/>
      <c r="J47" s="1"/>
      <c r="K47" s="1"/>
      <c r="AX47" s="44">
        <v>3835</v>
      </c>
      <c r="AY47" s="36" t="e">
        <f>_XLL.ОКРУГЛТ(AX47-(AX47*0.25),5)</f>
        <v>#NAME?</v>
      </c>
      <c r="AZ47" s="36">
        <v>2690</v>
      </c>
    </row>
    <row r="48" spans="2:52" ht="24" customHeight="1" thickBot="1">
      <c r="B48" s="67"/>
      <c r="C48" s="33"/>
      <c r="D48" s="15"/>
      <c r="E48" s="15" t="s">
        <v>27</v>
      </c>
      <c r="F48" s="73"/>
      <c r="G48" s="33"/>
      <c r="H48" s="98">
        <f>AX47*1.6</f>
        <v>6136</v>
      </c>
      <c r="I48" s="1"/>
      <c r="J48" s="1"/>
      <c r="K48" s="1"/>
      <c r="AX48" s="39"/>
      <c r="AY48" s="37"/>
      <c r="AZ48" s="37"/>
    </row>
    <row r="49" spans="2:52" ht="114.75" customHeight="1">
      <c r="B49" s="65">
        <v>17</v>
      </c>
      <c r="C49" s="79" t="s">
        <v>25</v>
      </c>
      <c r="D49" s="31"/>
      <c r="E49" s="12" t="s">
        <v>11</v>
      </c>
      <c r="F49" s="72" t="s">
        <v>41</v>
      </c>
      <c r="G49" s="32" t="s">
        <v>16</v>
      </c>
      <c r="H49" s="98">
        <f>AX48*1.6</f>
        <v>0</v>
      </c>
      <c r="I49" s="1"/>
      <c r="J49" s="1"/>
      <c r="K49" s="1"/>
      <c r="AX49" s="44">
        <v>1920</v>
      </c>
      <c r="AY49" s="36">
        <v>1445</v>
      </c>
      <c r="AZ49" s="36" t="e">
        <f>_XLL.ОКРУГЛТ(AX49-(AX49*0.3),5)</f>
        <v>#NAME?</v>
      </c>
    </row>
    <row r="50" spans="2:52" ht="22.5" customHeight="1" thickBot="1">
      <c r="B50" s="67"/>
      <c r="C50" s="80"/>
      <c r="D50" s="15"/>
      <c r="E50" s="15" t="s">
        <v>27</v>
      </c>
      <c r="F50" s="73"/>
      <c r="G50" s="33"/>
      <c r="H50" s="98">
        <f>AX49*1.6</f>
        <v>3072</v>
      </c>
      <c r="I50" s="1"/>
      <c r="J50" s="1"/>
      <c r="K50" s="1"/>
      <c r="AX50" s="39"/>
      <c r="AY50" s="37"/>
      <c r="AZ50" s="37"/>
    </row>
    <row r="51" spans="2:52" ht="129.75" customHeight="1">
      <c r="B51" s="65">
        <v>18</v>
      </c>
      <c r="C51" s="79" t="s">
        <v>24</v>
      </c>
      <c r="D51" s="31"/>
      <c r="E51" s="12" t="s">
        <v>11</v>
      </c>
      <c r="F51" s="72" t="s">
        <v>41</v>
      </c>
      <c r="G51" s="32" t="s">
        <v>16</v>
      </c>
      <c r="H51" s="98">
        <f>AX50*1.6</f>
        <v>0</v>
      </c>
      <c r="I51" s="1"/>
      <c r="J51" s="1"/>
      <c r="K51" s="1"/>
      <c r="AX51" s="44">
        <v>2210</v>
      </c>
      <c r="AY51" s="44">
        <v>1655</v>
      </c>
      <c r="AZ51" s="36" t="e">
        <f>_XLL.ОКРУГЛТ(AX51-(AX51*0.3),5)</f>
        <v>#NAME?</v>
      </c>
    </row>
    <row r="52" spans="2:52" ht="24" customHeight="1" thickBot="1">
      <c r="B52" s="67"/>
      <c r="C52" s="80"/>
      <c r="D52" s="15"/>
      <c r="E52" s="15" t="s">
        <v>17</v>
      </c>
      <c r="F52" s="73"/>
      <c r="G52" s="33"/>
      <c r="H52" s="98">
        <f>AX51*1.6</f>
        <v>3536</v>
      </c>
      <c r="I52" s="1"/>
      <c r="J52" s="1"/>
      <c r="K52" s="1"/>
      <c r="AX52" s="39"/>
      <c r="AY52" s="39"/>
      <c r="AZ52" s="37"/>
    </row>
    <row r="53" spans="2:52" ht="120.75" customHeight="1">
      <c r="B53" s="65">
        <v>19</v>
      </c>
      <c r="C53" s="79" t="s">
        <v>23</v>
      </c>
      <c r="D53" s="31"/>
      <c r="E53" s="12"/>
      <c r="F53" s="72"/>
      <c r="G53" s="32" t="s">
        <v>57</v>
      </c>
      <c r="H53" s="98">
        <f>AX52*1.6</f>
        <v>0</v>
      </c>
      <c r="I53" s="1"/>
      <c r="J53" s="1"/>
      <c r="K53" s="1"/>
      <c r="AX53" s="44">
        <v>5580</v>
      </c>
      <c r="AY53" s="44" t="e">
        <f>_XLL.ОКРУГЛТ(AX53-(AX53*0.25),5)</f>
        <v>#NAME?</v>
      </c>
      <c r="AZ53" s="36" t="e">
        <f>_XLL.ОКРУГЛТ(AX53-(AX53*0.3),5)</f>
        <v>#NAME?</v>
      </c>
    </row>
    <row r="54" spans="2:52" ht="25.5" customHeight="1" thickBot="1">
      <c r="B54" s="67"/>
      <c r="C54" s="80"/>
      <c r="D54" s="15"/>
      <c r="E54" s="15" t="s">
        <v>17</v>
      </c>
      <c r="F54" s="73"/>
      <c r="G54" s="33"/>
      <c r="H54" s="98">
        <f>AX53*1.6</f>
        <v>8928</v>
      </c>
      <c r="I54" s="1"/>
      <c r="J54" s="1"/>
      <c r="K54" s="1"/>
      <c r="AX54" s="39"/>
      <c r="AY54" s="39"/>
      <c r="AZ54" s="37"/>
    </row>
    <row r="55" spans="2:52" ht="120.75" customHeight="1">
      <c r="B55" s="65">
        <v>20</v>
      </c>
      <c r="C55" s="32" t="s">
        <v>28</v>
      </c>
      <c r="D55" s="31"/>
      <c r="E55" s="12"/>
      <c r="F55" s="89"/>
      <c r="G55" s="32" t="s">
        <v>56</v>
      </c>
      <c r="H55" s="98">
        <f>AX54*1.6</f>
        <v>0</v>
      </c>
      <c r="I55" s="1"/>
      <c r="J55" s="1"/>
      <c r="K55" s="1"/>
      <c r="AX55" s="44">
        <v>3485</v>
      </c>
      <c r="AY55" s="44" t="e">
        <f>_XLL.ОКРУГЛТ(AX55-(AX55*0.25),5)</f>
        <v>#NAME?</v>
      </c>
      <c r="AZ55" s="36">
        <v>2440</v>
      </c>
    </row>
    <row r="56" spans="2:52" ht="22.5" customHeight="1" thickBot="1">
      <c r="B56" s="67"/>
      <c r="C56" s="33"/>
      <c r="D56" s="15"/>
      <c r="E56" s="15" t="s">
        <v>17</v>
      </c>
      <c r="F56" s="90"/>
      <c r="G56" s="33"/>
      <c r="H56" s="98">
        <f>AX55*1.6</f>
        <v>5576</v>
      </c>
      <c r="I56" s="1"/>
      <c r="J56" s="1"/>
      <c r="K56" s="1"/>
      <c r="AX56" s="39"/>
      <c r="AY56" s="39"/>
      <c r="AZ56" s="37"/>
    </row>
    <row r="57" spans="2:52" ht="112.5" customHeight="1">
      <c r="B57" s="17">
        <v>21</v>
      </c>
      <c r="C57" s="32" t="s">
        <v>29</v>
      </c>
      <c r="D57" s="31"/>
      <c r="E57" s="12"/>
      <c r="F57" s="89"/>
      <c r="G57" s="32" t="s">
        <v>56</v>
      </c>
      <c r="H57" s="98">
        <f>AX56*1.6</f>
        <v>0</v>
      </c>
      <c r="I57" s="1"/>
      <c r="J57" s="1"/>
      <c r="K57" s="1"/>
      <c r="AX57" s="44">
        <v>4795</v>
      </c>
      <c r="AY57" s="44" t="e">
        <f>_XLL.ОКРУГЛТ(AX57-(AX57*0.25),5)</f>
        <v>#NAME?</v>
      </c>
      <c r="AZ57" s="36" t="e">
        <f>_XLL.ОКРУГЛТ(AX57-(AX57*0.3),5)</f>
        <v>#NAME?</v>
      </c>
    </row>
    <row r="58" spans="2:52" ht="22.5" customHeight="1" thickBot="1">
      <c r="B58" s="18"/>
      <c r="C58" s="33"/>
      <c r="D58" s="15"/>
      <c r="E58" s="15" t="s">
        <v>17</v>
      </c>
      <c r="F58" s="90"/>
      <c r="G58" s="33"/>
      <c r="H58" s="98">
        <f>AX57*1.6</f>
        <v>7672</v>
      </c>
      <c r="I58" s="1"/>
      <c r="J58" s="1"/>
      <c r="K58" s="1"/>
      <c r="AX58" s="39"/>
      <c r="AY58" s="39"/>
      <c r="AZ58" s="37"/>
    </row>
    <row r="59" spans="2:52" ht="22.5" customHeight="1">
      <c r="B59" s="19" t="s">
        <v>3</v>
      </c>
      <c r="C59" s="19"/>
      <c r="D59" s="19"/>
      <c r="E59" s="19"/>
      <c r="F59" s="19"/>
      <c r="G59" s="19"/>
      <c r="H59" s="19"/>
      <c r="I59" s="1"/>
      <c r="J59" s="1"/>
      <c r="K59" s="1"/>
      <c r="AX59" s="19"/>
      <c r="AY59" s="19"/>
      <c r="AZ59" s="19"/>
    </row>
    <row r="60" spans="9:11" ht="9" customHeight="1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</sheetData>
  <sheetProtection formatCells="0" formatRows="0" insertColumns="0" insertRows="0" insertHyperlinks="0" deleteColumns="0" deleteRows="0" sort="0" autoFilter="0" pivotTables="0"/>
  <protectedRanges>
    <protectedRange sqref="AX59:AZ59 AX20:AX21 AX23:AX28" name="Диапазон2"/>
    <protectedRange sqref="AX1 AX45:AX50 AZ58 AX3:AZ7 AX43 AY43:AZ54 AY55:AY58 AX18:AZ19 AX8:AX14 AX29:AX41 AY20:AZ21 AX17 AY23:AZ41" name="Диапазон1"/>
    <protectedRange sqref="L17:N19" name="Диапазон1_1"/>
  </protectedRanges>
  <printOptions/>
  <pageMargins left="0.3937007874015748" right="0" top="0" bottom="0" header="0" footer="0"/>
  <pageSetup fitToHeight="0" fitToWidth="0" horizontalDpi="600" verticalDpi="600" orientation="portrait" paperSize="9" scale="39" r:id="rId2"/>
  <rowBreaks count="1" manualBreakCount="1">
    <brk id="40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pneumatics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Krestov</dc:creator>
  <cp:keywords/>
  <dc:description/>
  <cp:lastModifiedBy>MENEDGER</cp:lastModifiedBy>
  <cp:lastPrinted>2020-12-29T02:43:59Z</cp:lastPrinted>
  <dcterms:created xsi:type="dcterms:W3CDTF">2012-04-19T09:26:42Z</dcterms:created>
  <dcterms:modified xsi:type="dcterms:W3CDTF">2023-01-30T07:38:02Z</dcterms:modified>
  <cp:category/>
  <cp:version/>
  <cp:contentType/>
  <cp:contentStatus/>
</cp:coreProperties>
</file>